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cago\inductiveautomation\Design Services\Internal\Resources\Storage Space and Bandwith Requirements\"/>
    </mc:Choice>
  </mc:AlternateContent>
  <bookViews>
    <workbookView xWindow="360" yWindow="30" windowWidth="18195" windowHeight="8505"/>
  </bookViews>
  <sheets>
    <sheet name="Sheet1" sheetId="2" r:id="rId1"/>
    <sheet name="Tag Historian" sheetId="1" r:id="rId2"/>
    <sheet name="Transaction Groups" sheetId="3" r:id="rId3"/>
  </sheets>
  <calcPr calcId="171027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6" i="3"/>
  <c r="D11" i="3"/>
  <c r="D10" i="3"/>
  <c r="D9" i="3"/>
  <c r="G9" i="3" s="1"/>
  <c r="D8" i="3"/>
  <c r="D7" i="3"/>
  <c r="G7" i="3" s="1"/>
  <c r="D6" i="3"/>
  <c r="G10" i="3" l="1"/>
  <c r="G8" i="3"/>
  <c r="G11" i="3"/>
  <c r="G6" i="3"/>
  <c r="I6" i="3" s="1"/>
  <c r="H6" i="3"/>
  <c r="H9" i="3"/>
  <c r="I9" i="3"/>
  <c r="I7" i="3"/>
  <c r="H7" i="3"/>
  <c r="H10" i="3"/>
  <c r="I10" i="3"/>
  <c r="I8" i="3"/>
  <c r="H8" i="3"/>
  <c r="I11" i="3"/>
  <c r="H11" i="3"/>
  <c r="F13" i="3"/>
  <c r="D7" i="1"/>
  <c r="D8" i="1"/>
  <c r="D9" i="1"/>
  <c r="D10" i="1"/>
  <c r="D11" i="1"/>
  <c r="D6" i="1"/>
  <c r="G13" i="3" l="1"/>
  <c r="H13" i="3"/>
  <c r="I13" i="3"/>
  <c r="G7" i="1"/>
  <c r="H7" i="1" s="1"/>
  <c r="G8" i="1"/>
  <c r="H8" i="1" s="1"/>
  <c r="G9" i="1"/>
  <c r="H9" i="1" s="1"/>
  <c r="J9" i="1" s="1"/>
  <c r="G10" i="1"/>
  <c r="H10" i="1" s="1"/>
  <c r="G11" i="1"/>
  <c r="H11" i="1" s="1"/>
  <c r="I11" i="1" l="1"/>
  <c r="J11" i="1"/>
  <c r="I10" i="1"/>
  <c r="J10" i="1"/>
  <c r="J8" i="1"/>
  <c r="I8" i="1"/>
  <c r="I7" i="1"/>
  <c r="J7" i="1"/>
  <c r="I9" i="1"/>
  <c r="G6" i="1"/>
  <c r="H6" i="1" s="1"/>
  <c r="H13" i="1" s="1"/>
  <c r="G13" i="1" l="1"/>
  <c r="I6" i="1"/>
  <c r="I13" i="1" s="1"/>
  <c r="J6" i="1"/>
  <c r="J13" i="1" s="1"/>
</calcChain>
</file>

<file path=xl/comments1.xml><?xml version="1.0" encoding="utf-8"?>
<comments xmlns="http://schemas.openxmlformats.org/spreadsheetml/2006/main">
  <authors>
    <author>Kevin McClusky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Kevin McClusky:</t>
        </r>
        <r>
          <rPr>
            <sz val="9"/>
            <color indexed="81"/>
            <rFont val="Tahoma"/>
            <family val="2"/>
          </rPr>
          <t xml:space="preserve">
Number of tags to log historically.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Kevin McClusky:</t>
        </r>
        <r>
          <rPr>
            <sz val="9"/>
            <color indexed="81"/>
            <rFont val="Tahoma"/>
            <family val="2"/>
          </rPr>
          <t xml:space="preserve">
Number of samples per hour for each tag.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Kevin McClusky:</t>
        </r>
        <r>
          <rPr>
            <sz val="9"/>
            <color indexed="81"/>
            <rFont val="Tahoma"/>
            <family val="2"/>
          </rPr>
          <t xml:space="preserve">
A different way to look at Storage Speed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Kevin McClusky:</t>
        </r>
        <r>
          <rPr>
            <sz val="9"/>
            <color indexed="81"/>
            <rFont val="Tahoma"/>
            <family val="2"/>
          </rPr>
          <t xml:space="preserve">
Percentage of these tags that will change each execution.</t>
        </r>
      </text>
    </comment>
  </commentList>
</comments>
</file>

<file path=xl/comments2.xml><?xml version="1.0" encoding="utf-8"?>
<comments xmlns="http://schemas.openxmlformats.org/spreadsheetml/2006/main">
  <authors>
    <author>Kevin McClusky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Kevin McClusky:</t>
        </r>
        <r>
          <rPr>
            <sz val="9"/>
            <color indexed="81"/>
            <rFont val="Tahoma"/>
            <family val="2"/>
          </rPr>
          <t xml:space="preserve">
Number of tags to log historically.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Kevin McClusky:</t>
        </r>
        <r>
          <rPr>
            <sz val="9"/>
            <color indexed="81"/>
            <rFont val="Tahoma"/>
            <family val="2"/>
          </rPr>
          <t xml:space="preserve">
Number of samples per hour for each tag.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Kevin McClusky:</t>
        </r>
        <r>
          <rPr>
            <sz val="9"/>
            <color indexed="81"/>
            <rFont val="Tahoma"/>
            <family val="2"/>
          </rPr>
          <t xml:space="preserve">
A different way to look at Storage Speed</t>
        </r>
      </text>
    </comment>
  </commentList>
</comments>
</file>

<file path=xl/sharedStrings.xml><?xml version="1.0" encoding="utf-8"?>
<sst xmlns="http://schemas.openxmlformats.org/spreadsheetml/2006/main" count="32" uniqueCount="21">
  <si>
    <t>Tag Changes</t>
  </si>
  <si>
    <t>Data per hour</t>
  </si>
  <si>
    <t>Data per day</t>
  </si>
  <si>
    <t>Data per week</t>
  </si>
  <si>
    <t>Data per month</t>
  </si>
  <si>
    <t>Total</t>
  </si>
  <si>
    <t>Tag Count</t>
  </si>
  <si>
    <t>Storage Speed</t>
  </si>
  <si>
    <t>Approximate Storage Requirements</t>
  </si>
  <si>
    <t>Ignition Tag Historian</t>
  </si>
  <si>
    <t>Storage Rate</t>
  </si>
  <si>
    <t>Fill out these fields with your numbers</t>
  </si>
  <si>
    <t>(Numbers above in the Tag Count, Storage Speed, and Tag Changes columns are examples.  Replace with your numbers.)</t>
  </si>
  <si>
    <t>Tag Historian Module - Tab 2</t>
  </si>
  <si>
    <t>Ignition History</t>
  </si>
  <si>
    <t>See tabs below</t>
  </si>
  <si>
    <t>Types of history</t>
  </si>
  <si>
    <t>Ignition Historical Transaction Groups</t>
  </si>
  <si>
    <t>(Numbers above in the Tag Count and Storage Speed are examples.  Replace with your numbers.)</t>
  </si>
  <si>
    <t>SQL Bridge Module Historical Transaction Groups - Tab 3</t>
  </si>
  <si>
    <t>User defined history data - No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</si>
</sst>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MB&quot;"/>
    <numFmt numFmtId="165" formatCode="0&quot; records/hr&quot;"/>
    <numFmt numFmtId="166" formatCode="0&quot; records/min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1" tint="0.499984740745262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3" fontId="0" fillId="2" borderId="7" xfId="0" applyNumberFormat="1" applyFill="1" applyBorder="1"/>
    <xf numFmtId="166" fontId="0" fillId="0" borderId="0" xfId="0" applyNumberFormat="1"/>
    <xf numFmtId="165" fontId="0" fillId="2" borderId="7" xfId="0" applyNumberFormat="1" applyFill="1" applyBorder="1"/>
    <xf numFmtId="9" fontId="0" fillId="2" borderId="7" xfId="0" applyNumberFormat="1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tabSelected="1" workbookViewId="0">
      <selection activeCell="B3" sqref="B3:J3"/>
    </sheetView>
  </sheetViews>
  <sheetFormatPr defaultRowHeight="15" x14ac:dyDescent="0.25"/>
  <sheetData>
    <row r="1" spans="2:10" ht="15.75" thickBot="1" x14ac:dyDescent="0.3"/>
    <row r="2" spans="2:10" ht="18.75" x14ac:dyDescent="0.3">
      <c r="B2" s="22" t="s">
        <v>14</v>
      </c>
      <c r="C2" s="23"/>
      <c r="D2" s="23"/>
      <c r="E2" s="23"/>
      <c r="F2" s="23"/>
      <c r="G2" s="23"/>
      <c r="H2" s="23"/>
      <c r="I2" s="23"/>
      <c r="J2" s="24"/>
    </row>
    <row r="3" spans="2:10" x14ac:dyDescent="0.25">
      <c r="B3" s="25" t="s">
        <v>8</v>
      </c>
      <c r="C3" s="16"/>
      <c r="D3" s="16"/>
      <c r="E3" s="16"/>
      <c r="F3" s="16"/>
      <c r="G3" s="16"/>
      <c r="H3" s="16"/>
      <c r="I3" s="16"/>
      <c r="J3" s="26"/>
    </row>
    <row r="4" spans="2:10" x14ac:dyDescent="0.25">
      <c r="B4" s="27"/>
      <c r="C4" s="18"/>
      <c r="D4" s="18"/>
      <c r="E4" s="18"/>
      <c r="F4" s="18"/>
      <c r="G4" s="18"/>
      <c r="H4" s="18"/>
      <c r="I4" s="18"/>
      <c r="J4" s="28"/>
    </row>
    <row r="5" spans="2:10" x14ac:dyDescent="0.25">
      <c r="B5" s="29"/>
      <c r="C5" s="19" t="s">
        <v>16</v>
      </c>
      <c r="D5" s="20"/>
      <c r="E5" s="20"/>
      <c r="F5" s="20"/>
      <c r="G5" s="20"/>
      <c r="H5" s="20"/>
      <c r="I5" s="20"/>
      <c r="J5" s="30"/>
    </row>
    <row r="6" spans="2:10" x14ac:dyDescent="0.25">
      <c r="B6" s="29"/>
      <c r="C6" s="20"/>
      <c r="D6" s="20" t="s">
        <v>13</v>
      </c>
      <c r="E6" s="20"/>
      <c r="F6" s="20"/>
      <c r="G6" s="20"/>
      <c r="H6" s="20"/>
      <c r="I6" s="20"/>
      <c r="J6" s="30"/>
    </row>
    <row r="7" spans="2:10" x14ac:dyDescent="0.25">
      <c r="B7" s="29"/>
      <c r="C7" s="20"/>
      <c r="D7" s="20" t="s">
        <v>19</v>
      </c>
      <c r="E7" s="20"/>
      <c r="F7" s="20"/>
      <c r="G7" s="20"/>
      <c r="H7" s="20"/>
      <c r="I7" s="20"/>
      <c r="J7" s="30"/>
    </row>
    <row r="8" spans="2:10" x14ac:dyDescent="0.25">
      <c r="B8" s="29"/>
      <c r="C8" s="20"/>
      <c r="D8" s="20" t="s">
        <v>20</v>
      </c>
      <c r="E8" s="20"/>
      <c r="F8" s="20"/>
      <c r="G8" s="20"/>
      <c r="H8" s="20"/>
      <c r="I8" s="20"/>
      <c r="J8" s="30"/>
    </row>
    <row r="9" spans="2:10" x14ac:dyDescent="0.25">
      <c r="B9" s="29"/>
      <c r="C9" s="20"/>
      <c r="D9" s="20"/>
      <c r="E9" s="20"/>
      <c r="F9" s="20"/>
      <c r="G9" s="20"/>
      <c r="H9" s="20"/>
      <c r="I9" s="20"/>
      <c r="J9" s="30"/>
    </row>
    <row r="10" spans="2:10" x14ac:dyDescent="0.25">
      <c r="B10" s="29"/>
      <c r="C10" s="21" t="s">
        <v>15</v>
      </c>
      <c r="D10" s="20"/>
      <c r="E10" s="20"/>
      <c r="F10" s="20"/>
      <c r="G10" s="20"/>
      <c r="H10" s="20"/>
      <c r="I10" s="20"/>
      <c r="J10" s="30"/>
    </row>
    <row r="11" spans="2:10" ht="15.75" thickBot="1" x14ac:dyDescent="0.3">
      <c r="B11" s="31"/>
      <c r="C11" s="32"/>
      <c r="D11" s="32"/>
      <c r="E11" s="32"/>
      <c r="F11" s="32"/>
      <c r="G11" s="32"/>
      <c r="H11" s="32"/>
      <c r="I11" s="32"/>
      <c r="J11" s="33"/>
    </row>
  </sheetData>
  <mergeCells count="2">
    <mergeCell ref="B2:J2"/>
    <mergeCell ref="B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8"/>
  <sheetViews>
    <sheetView workbookViewId="0">
      <selection activeCell="B14" sqref="B14"/>
    </sheetView>
  </sheetViews>
  <sheetFormatPr defaultRowHeight="15" x14ac:dyDescent="0.25"/>
  <cols>
    <col min="2" max="2" width="9.7109375" bestFit="1" customWidth="1"/>
    <col min="3" max="4" width="15.7109375" customWidth="1"/>
    <col min="5" max="5" width="11.85546875" bestFit="1" customWidth="1"/>
    <col min="6" max="6" width="14.85546875" bestFit="1" customWidth="1"/>
    <col min="7" max="8" width="14" customWidth="1"/>
    <col min="9" max="9" width="15.140625" customWidth="1"/>
    <col min="10" max="10" width="15.140625" bestFit="1" customWidth="1"/>
    <col min="11" max="11" width="14.5703125" bestFit="1" customWidth="1"/>
    <col min="12" max="12" width="13.7109375" bestFit="1" customWidth="1"/>
    <col min="13" max="13" width="14.85546875" bestFit="1" customWidth="1"/>
  </cols>
  <sheetData>
    <row r="2" spans="2:12" ht="18.75" x14ac:dyDescent="0.3">
      <c r="B2" s="12" t="s">
        <v>9</v>
      </c>
      <c r="C2" s="13"/>
      <c r="D2" s="13"/>
      <c r="E2" s="13"/>
      <c r="F2" s="13"/>
      <c r="G2" s="13"/>
      <c r="H2" s="13"/>
      <c r="I2" s="13"/>
      <c r="J2" s="14"/>
    </row>
    <row r="3" spans="2:12" x14ac:dyDescent="0.25">
      <c r="B3" s="15" t="s">
        <v>8</v>
      </c>
      <c r="C3" s="16"/>
      <c r="D3" s="16"/>
      <c r="E3" s="16"/>
      <c r="F3" s="16"/>
      <c r="G3" s="16"/>
      <c r="H3" s="16"/>
      <c r="I3" s="16"/>
      <c r="J3" s="17"/>
    </row>
    <row r="5" spans="2:12" x14ac:dyDescent="0.25">
      <c r="B5" s="3" t="s">
        <v>6</v>
      </c>
      <c r="C5" s="3" t="s">
        <v>7</v>
      </c>
      <c r="D5" s="3" t="s">
        <v>10</v>
      </c>
      <c r="E5" s="3" t="s">
        <v>0</v>
      </c>
      <c r="G5" s="3" t="s">
        <v>1</v>
      </c>
      <c r="H5" s="3" t="s">
        <v>2</v>
      </c>
      <c r="I5" s="3" t="s">
        <v>3</v>
      </c>
      <c r="J5" s="3" t="s">
        <v>4</v>
      </c>
    </row>
    <row r="6" spans="2:12" ht="21" customHeight="1" x14ac:dyDescent="0.25">
      <c r="B6" s="7">
        <v>12000</v>
      </c>
      <c r="C6" s="9">
        <v>60</v>
      </c>
      <c r="D6" s="8" t="str">
        <f t="shared" ref="D6:D11" si="0">CONCATENATE("(",TEXT(C6/60, "0"), " records/min)")</f>
        <v>(1 records/min)</v>
      </c>
      <c r="E6" s="10">
        <v>0.01</v>
      </c>
      <c r="G6" s="1">
        <f t="shared" ref="G6:G11" si="1">C6*B6*100*E6/(1024*1024)</f>
        <v>0.6866455078125</v>
      </c>
      <c r="H6" s="1">
        <f>G6*24</f>
        <v>16.4794921875</v>
      </c>
      <c r="I6" s="1">
        <f>H6*7</f>
        <v>115.3564453125</v>
      </c>
      <c r="J6" s="1">
        <f>H6*365/12</f>
        <v>501.251220703125</v>
      </c>
    </row>
    <row r="7" spans="2:12" ht="15" customHeight="1" x14ac:dyDescent="0.25">
      <c r="B7" s="7">
        <v>1000</v>
      </c>
      <c r="C7" s="9">
        <v>120</v>
      </c>
      <c r="D7" s="8" t="str">
        <f t="shared" si="0"/>
        <v>(2 records/min)</v>
      </c>
      <c r="E7" s="10">
        <v>0.05</v>
      </c>
      <c r="G7" s="1">
        <f t="shared" si="1"/>
        <v>0.57220458984375</v>
      </c>
      <c r="H7" s="1">
        <f t="shared" ref="H7:H11" si="2">G7*24</f>
        <v>13.73291015625</v>
      </c>
      <c r="I7" s="1">
        <f t="shared" ref="I7:I11" si="3">H7*7</f>
        <v>96.13037109375</v>
      </c>
      <c r="J7" s="1">
        <f t="shared" ref="J7:J11" si="4">H7*365/12</f>
        <v>417.7093505859375</v>
      </c>
    </row>
    <row r="8" spans="2:12" ht="15" customHeight="1" x14ac:dyDescent="0.25">
      <c r="B8" s="7">
        <v>500</v>
      </c>
      <c r="C8" s="9">
        <v>180</v>
      </c>
      <c r="D8" s="8" t="str">
        <f t="shared" si="0"/>
        <v>(3 records/min)</v>
      </c>
      <c r="E8" s="10">
        <v>0.1</v>
      </c>
      <c r="G8" s="1">
        <f t="shared" si="1"/>
        <v>0.858306884765625</v>
      </c>
      <c r="H8" s="1">
        <f t="shared" si="2"/>
        <v>20.599365234375</v>
      </c>
      <c r="I8" s="1">
        <f t="shared" si="3"/>
        <v>144.195556640625</v>
      </c>
      <c r="J8" s="1">
        <f t="shared" si="4"/>
        <v>626.56402587890625</v>
      </c>
    </row>
    <row r="9" spans="2:12" x14ac:dyDescent="0.25">
      <c r="B9" s="7">
        <v>400</v>
      </c>
      <c r="C9" s="9">
        <v>360</v>
      </c>
      <c r="D9" s="8" t="str">
        <f t="shared" si="0"/>
        <v>(6 records/min)</v>
      </c>
      <c r="E9" s="10">
        <v>0.1</v>
      </c>
      <c r="G9" s="1">
        <f t="shared" si="1"/>
        <v>1.373291015625</v>
      </c>
      <c r="H9" s="1">
        <f t="shared" si="2"/>
        <v>32.958984375</v>
      </c>
      <c r="I9" s="1">
        <f t="shared" si="3"/>
        <v>230.712890625</v>
      </c>
      <c r="J9" s="1">
        <f t="shared" si="4"/>
        <v>1002.50244140625</v>
      </c>
    </row>
    <row r="10" spans="2:12" x14ac:dyDescent="0.25">
      <c r="B10" s="7">
        <v>30</v>
      </c>
      <c r="C10" s="9">
        <v>720</v>
      </c>
      <c r="D10" s="8" t="str">
        <f t="shared" si="0"/>
        <v>(12 records/min)</v>
      </c>
      <c r="E10" s="10">
        <v>0.1</v>
      </c>
      <c r="G10" s="1">
        <f t="shared" si="1"/>
        <v>0.20599365234375</v>
      </c>
      <c r="H10" s="1">
        <f t="shared" si="2"/>
        <v>4.94384765625</v>
      </c>
      <c r="I10" s="1">
        <f t="shared" si="3"/>
        <v>34.60693359375</v>
      </c>
      <c r="J10" s="1">
        <f t="shared" si="4"/>
        <v>150.3753662109375</v>
      </c>
      <c r="L10" s="3"/>
    </row>
    <row r="11" spans="2:12" x14ac:dyDescent="0.25">
      <c r="B11" s="7">
        <v>5</v>
      </c>
      <c r="C11" s="9">
        <v>3600</v>
      </c>
      <c r="D11" s="8" t="str">
        <f t="shared" si="0"/>
        <v>(60 records/min)</v>
      </c>
      <c r="E11" s="10">
        <v>0.25</v>
      </c>
      <c r="G11" s="1">
        <f t="shared" si="1"/>
        <v>0.4291534423828125</v>
      </c>
      <c r="H11" s="1">
        <f t="shared" si="2"/>
        <v>10.2996826171875</v>
      </c>
      <c r="I11" s="1">
        <f t="shared" si="3"/>
        <v>72.0977783203125</v>
      </c>
      <c r="J11" s="1">
        <f t="shared" si="4"/>
        <v>313.28201293945313</v>
      </c>
    </row>
    <row r="12" spans="2:12" x14ac:dyDescent="0.25">
      <c r="K12" s="1"/>
      <c r="L12" s="4"/>
    </row>
    <row r="13" spans="2:12" x14ac:dyDescent="0.25">
      <c r="F13" s="6" t="s">
        <v>5</v>
      </c>
      <c r="G13" s="1">
        <f>SUM(G6:G11)</f>
        <v>4.1255950927734375</v>
      </c>
      <c r="H13" s="1">
        <f>SUM(H6:H11)</f>
        <v>99.0142822265625</v>
      </c>
      <c r="I13" s="1">
        <f>SUM(I6:I11)</f>
        <v>693.0999755859375</v>
      </c>
      <c r="J13" s="1">
        <f>SUM(J6:J11)</f>
        <v>3011.6844177246094</v>
      </c>
      <c r="K13" s="1"/>
      <c r="L13" s="4"/>
    </row>
    <row r="14" spans="2:12" x14ac:dyDescent="0.25">
      <c r="B14" s="11"/>
      <c r="C14" t="s">
        <v>11</v>
      </c>
      <c r="G14" s="1"/>
      <c r="H14" s="1"/>
      <c r="I14" s="1"/>
      <c r="J14" s="1"/>
      <c r="K14" s="1"/>
      <c r="L14" s="4"/>
    </row>
    <row r="15" spans="2:12" x14ac:dyDescent="0.25">
      <c r="G15" s="1"/>
      <c r="H15" s="1"/>
      <c r="I15" s="1"/>
      <c r="J15" s="1"/>
      <c r="K15" s="1"/>
      <c r="L15" s="4"/>
    </row>
    <row r="16" spans="2:12" x14ac:dyDescent="0.25">
      <c r="B16" t="s">
        <v>12</v>
      </c>
    </row>
    <row r="19" spans="2:8" ht="15" customHeight="1" x14ac:dyDescent="0.25">
      <c r="B19" s="5"/>
      <c r="C19" s="5"/>
      <c r="D19" s="5"/>
      <c r="E19" s="5"/>
      <c r="F19" s="5"/>
      <c r="G19" s="5"/>
      <c r="H19" s="5"/>
    </row>
    <row r="20" spans="2:8" x14ac:dyDescent="0.25">
      <c r="B20" s="5"/>
      <c r="C20" s="5"/>
      <c r="D20" s="5"/>
      <c r="E20" s="5"/>
      <c r="F20" s="5"/>
      <c r="G20" s="5"/>
      <c r="H20" s="5"/>
    </row>
    <row r="21" spans="2:8" x14ac:dyDescent="0.25">
      <c r="B21" s="5"/>
      <c r="C21" s="5"/>
      <c r="D21" s="5"/>
      <c r="E21" s="5"/>
      <c r="F21" s="5"/>
      <c r="G21" s="5"/>
      <c r="H21" s="5"/>
    </row>
    <row r="22" spans="2:8" x14ac:dyDescent="0.25">
      <c r="B22" s="5"/>
      <c r="C22" s="5"/>
      <c r="D22" s="5"/>
      <c r="E22" s="5"/>
      <c r="F22" s="5"/>
      <c r="G22" s="5"/>
      <c r="H22" s="5"/>
    </row>
    <row r="23" spans="2:8" x14ac:dyDescent="0.25">
      <c r="B23" s="5"/>
      <c r="C23" s="5"/>
      <c r="D23" s="5"/>
      <c r="E23" s="5"/>
      <c r="F23" s="5"/>
      <c r="G23" s="5"/>
      <c r="H23" s="5"/>
    </row>
    <row r="25" spans="2:8" ht="15" customHeight="1" x14ac:dyDescent="0.25">
      <c r="B25" s="2"/>
      <c r="C25" s="2"/>
      <c r="D25" s="2"/>
      <c r="E25" s="2"/>
    </row>
    <row r="26" spans="2:8" x14ac:dyDescent="0.25">
      <c r="B26" s="2"/>
      <c r="C26" s="2"/>
      <c r="D26" s="2"/>
      <c r="E26" s="2"/>
    </row>
    <row r="27" spans="2:8" x14ac:dyDescent="0.25">
      <c r="B27" s="2"/>
      <c r="C27" s="2"/>
      <c r="D27" s="2"/>
      <c r="E27" s="2"/>
    </row>
    <row r="28" spans="2:8" x14ac:dyDescent="0.25">
      <c r="B28" s="2"/>
      <c r="C28" s="2"/>
      <c r="D28" s="2"/>
      <c r="E28" s="2"/>
    </row>
  </sheetData>
  <mergeCells count="2">
    <mergeCell ref="B2:J2"/>
    <mergeCell ref="B3:J3"/>
  </mergeCells>
  <pageMargins left="0.7" right="0.7" top="0.75" bottom="0.75" header="0.3" footer="0.3"/>
  <pageSetup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6"/>
  <sheetViews>
    <sheetView workbookViewId="0">
      <selection activeCell="B14" sqref="B14"/>
    </sheetView>
  </sheetViews>
  <sheetFormatPr defaultColWidth="15.140625" defaultRowHeight="15" x14ac:dyDescent="0.25"/>
  <sheetData>
    <row r="2" spans="2:9" ht="18.75" x14ac:dyDescent="0.3">
      <c r="B2" s="12" t="s">
        <v>17</v>
      </c>
      <c r="C2" s="13"/>
      <c r="D2" s="13"/>
      <c r="E2" s="13"/>
      <c r="F2" s="13"/>
      <c r="G2" s="13"/>
      <c r="H2" s="13"/>
      <c r="I2" s="14"/>
    </row>
    <row r="3" spans="2:9" x14ac:dyDescent="0.25">
      <c r="B3" s="15" t="s">
        <v>8</v>
      </c>
      <c r="C3" s="16"/>
      <c r="D3" s="16"/>
      <c r="E3" s="16"/>
      <c r="F3" s="16"/>
      <c r="G3" s="16"/>
      <c r="H3" s="16"/>
      <c r="I3" s="17"/>
    </row>
    <row r="5" spans="2:9" x14ac:dyDescent="0.25">
      <c r="B5" s="3" t="s">
        <v>6</v>
      </c>
      <c r="C5" s="3" t="s">
        <v>7</v>
      </c>
      <c r="D5" s="3" t="s">
        <v>10</v>
      </c>
      <c r="E5" s="3"/>
      <c r="F5" s="3" t="s">
        <v>1</v>
      </c>
      <c r="G5" s="3" t="s">
        <v>2</v>
      </c>
      <c r="H5" s="3" t="s">
        <v>3</v>
      </c>
      <c r="I5" s="3" t="s">
        <v>4</v>
      </c>
    </row>
    <row r="6" spans="2:9" x14ac:dyDescent="0.25">
      <c r="B6" s="7">
        <v>12000</v>
      </c>
      <c r="C6" s="9">
        <v>60</v>
      </c>
      <c r="D6" s="8" t="str">
        <f t="shared" ref="D6:D11" si="0">CONCATENATE("(",TEXT(C6/60, "0"), " records/min)")</f>
        <v>(1 records/min)</v>
      </c>
      <c r="F6" s="1">
        <f>C6*B6*10/(1024*1024)</f>
        <v>6.866455078125</v>
      </c>
      <c r="G6" s="1">
        <f>F6*24</f>
        <v>164.794921875</v>
      </c>
      <c r="H6" s="1">
        <f>G6*7</f>
        <v>1153.564453125</v>
      </c>
      <c r="I6" s="1">
        <f>G6*365/12</f>
        <v>5012.51220703125</v>
      </c>
    </row>
    <row r="7" spans="2:9" x14ac:dyDescent="0.25">
      <c r="B7" s="7">
        <v>1000</v>
      </c>
      <c r="C7" s="9">
        <v>120</v>
      </c>
      <c r="D7" s="8" t="str">
        <f t="shared" si="0"/>
        <v>(2 records/min)</v>
      </c>
      <c r="F7" s="1">
        <f t="shared" ref="F7:F11" si="1">C7*B7*10/(1024*1024)</f>
        <v>1.1444091796875</v>
      </c>
      <c r="G7" s="1">
        <f t="shared" ref="G7:G11" si="2">F7*24</f>
        <v>27.4658203125</v>
      </c>
      <c r="H7" s="1">
        <f t="shared" ref="H7:H11" si="3">G7*7</f>
        <v>192.2607421875</v>
      </c>
      <c r="I7" s="1">
        <f t="shared" ref="I7:I11" si="4">G7*365/12</f>
        <v>835.418701171875</v>
      </c>
    </row>
    <row r="8" spans="2:9" x14ac:dyDescent="0.25">
      <c r="B8" s="7">
        <v>500</v>
      </c>
      <c r="C8" s="9">
        <v>180</v>
      </c>
      <c r="D8" s="8" t="str">
        <f t="shared" si="0"/>
        <v>(3 records/min)</v>
      </c>
      <c r="F8" s="1">
        <f t="shared" si="1"/>
        <v>0.858306884765625</v>
      </c>
      <c r="G8" s="1">
        <f t="shared" si="2"/>
        <v>20.599365234375</v>
      </c>
      <c r="H8" s="1">
        <f t="shared" si="3"/>
        <v>144.195556640625</v>
      </c>
      <c r="I8" s="1">
        <f t="shared" si="4"/>
        <v>626.56402587890625</v>
      </c>
    </row>
    <row r="9" spans="2:9" x14ac:dyDescent="0.25">
      <c r="B9" s="7">
        <v>400</v>
      </c>
      <c r="C9" s="9">
        <v>360</v>
      </c>
      <c r="D9" s="8" t="str">
        <f t="shared" si="0"/>
        <v>(6 records/min)</v>
      </c>
      <c r="F9" s="1">
        <f t="shared" si="1"/>
        <v>1.373291015625</v>
      </c>
      <c r="G9" s="1">
        <f t="shared" si="2"/>
        <v>32.958984375</v>
      </c>
      <c r="H9" s="1">
        <f t="shared" si="3"/>
        <v>230.712890625</v>
      </c>
      <c r="I9" s="1">
        <f t="shared" si="4"/>
        <v>1002.50244140625</v>
      </c>
    </row>
    <row r="10" spans="2:9" x14ac:dyDescent="0.25">
      <c r="B10" s="7">
        <v>30</v>
      </c>
      <c r="C10" s="9">
        <v>720</v>
      </c>
      <c r="D10" s="8" t="str">
        <f t="shared" si="0"/>
        <v>(12 records/min)</v>
      </c>
      <c r="F10" s="1">
        <f t="shared" si="1"/>
        <v>0.20599365234375</v>
      </c>
      <c r="G10" s="1">
        <f t="shared" si="2"/>
        <v>4.94384765625</v>
      </c>
      <c r="H10" s="1">
        <f t="shared" si="3"/>
        <v>34.60693359375</v>
      </c>
      <c r="I10" s="1">
        <f t="shared" si="4"/>
        <v>150.3753662109375</v>
      </c>
    </row>
    <row r="11" spans="2:9" x14ac:dyDescent="0.25">
      <c r="B11" s="7">
        <v>5</v>
      </c>
      <c r="C11" s="9">
        <v>3600</v>
      </c>
      <c r="D11" s="8" t="str">
        <f t="shared" si="0"/>
        <v>(60 records/min)</v>
      </c>
      <c r="F11" s="1">
        <f t="shared" si="1"/>
        <v>0.171661376953125</v>
      </c>
      <c r="G11" s="1">
        <f t="shared" si="2"/>
        <v>4.119873046875</v>
      </c>
      <c r="H11" s="1">
        <f t="shared" si="3"/>
        <v>28.839111328125</v>
      </c>
      <c r="I11" s="1">
        <f t="shared" si="4"/>
        <v>125.31280517578125</v>
      </c>
    </row>
    <row r="13" spans="2:9" x14ac:dyDescent="0.25">
      <c r="E13" s="6" t="s">
        <v>5</v>
      </c>
      <c r="F13" s="1">
        <f>SUM(F6:F11)</f>
        <v>10.6201171875</v>
      </c>
      <c r="G13" s="1">
        <f>SUM(G6:G11)</f>
        <v>254.8828125</v>
      </c>
      <c r="H13" s="1">
        <f>SUM(H6:H11)</f>
        <v>1784.1796875</v>
      </c>
      <c r="I13" s="1">
        <f>SUM(I6:I11)</f>
        <v>7752.685546875</v>
      </c>
    </row>
    <row r="14" spans="2:9" x14ac:dyDescent="0.25">
      <c r="B14" s="11"/>
      <c r="C14" t="s">
        <v>11</v>
      </c>
      <c r="F14" s="1"/>
      <c r="G14" s="1"/>
      <c r="H14" s="1"/>
      <c r="I14" s="1"/>
    </row>
    <row r="15" spans="2:9" x14ac:dyDescent="0.25">
      <c r="F15" s="1"/>
      <c r="G15" s="1"/>
      <c r="H15" s="1"/>
      <c r="I15" s="1"/>
    </row>
    <row r="16" spans="2:9" x14ac:dyDescent="0.25">
      <c r="B16" t="s">
        <v>18</v>
      </c>
    </row>
  </sheetData>
  <mergeCells count="2">
    <mergeCell ref="B2:I2"/>
    <mergeCell ref="B3:I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Tag Historian</vt:lpstr>
      <vt:lpstr>Transaction 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McClusky</dc:creator>
  <cp:lastModifiedBy>Kevin McClusky</cp:lastModifiedBy>
  <dcterms:created xsi:type="dcterms:W3CDTF">2013-10-22T20:32:12Z</dcterms:created>
  <dcterms:modified xsi:type="dcterms:W3CDTF">2016-05-13T00:29:26Z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5646a06d-6271-4115-b232-f3207421ab46</vt:lpwstr>
  </property>
</Properties>
</file>